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SOVJAK\05c_NADZOR_ Provedba Ugovora\novi postupak JN Nadzor 2021\za prethodno savjetovanje 2021\_20201 01 18 radni prethodno\čistopis\"/>
    </mc:Choice>
  </mc:AlternateContent>
  <bookViews>
    <workbookView xWindow="-120" yWindow="-120" windowWidth="29040" windowHeight="15840"/>
  </bookViews>
  <sheets>
    <sheet name="Sheet1" sheetId="1" r:id="rId1"/>
  </sheets>
  <definedNames>
    <definedName name="_xlnm.Print_Area" localSheetId="0">Sheet1!$A$1:$G$25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G19" i="1" l="1"/>
  <c r="G18" i="1"/>
  <c r="G17" i="1"/>
  <c r="G16" i="1"/>
  <c r="G20" i="1" l="1"/>
  <c r="G21" i="1" s="1"/>
  <c r="G22" i="1" s="1"/>
</calcChain>
</file>

<file path=xl/sharedStrings.xml><?xml version="1.0" encoding="utf-8"?>
<sst xmlns="http://schemas.openxmlformats.org/spreadsheetml/2006/main" count="29" uniqueCount="27">
  <si>
    <t>Stručnjak</t>
  </si>
  <si>
    <t>Stručnjak 2 - Tehnolog</t>
  </si>
  <si>
    <t>Stručnjak 3 - Nadzorni Inženjer za građevinske radove</t>
  </si>
  <si>
    <t>Neključno osoblje</t>
  </si>
  <si>
    <t>faza izvođenja radova</t>
  </si>
  <si>
    <t>TROŠKOVNIK</t>
  </si>
  <si>
    <t>Dnevna naknada (HRK)</t>
  </si>
  <si>
    <t>UKUPNO (BEZ PDV-a)</t>
  </si>
  <si>
    <t>PDV</t>
  </si>
  <si>
    <t xml:space="preserve">UKUPNO </t>
  </si>
  <si>
    <t>broj dana</t>
  </si>
  <si>
    <t xml:space="preserve">priprema faza;
faza projektiranja </t>
  </si>
  <si>
    <t xml:space="preserve">Stručnjak 1 - Glavni nadzorni inženjer (Voditelj tima Inženjera) </t>
  </si>
  <si>
    <t>DOKUMENTACIJA O NABAVI - NADZOR NAD PROJEKTIRANJEM I IZVOĐENJEM RADOVA SANACIJE JAME SOVJAK</t>
  </si>
  <si>
    <t>Stručnjak 4 - Stručnjak za praćenje stanja okoliša</t>
  </si>
  <si>
    <t>Primopredaja, Okončana situacija i izvještavanje; završna faza</t>
  </si>
  <si>
    <t>FOND ZA ZAŠTITU OKOLIŠA I ENERGETSKU UČINKOVITOST</t>
  </si>
  <si>
    <t>DOKUMENTACIJA O NABAVI</t>
  </si>
  <si>
    <t>Evidencijski  broj nabave E-VV-8/2021</t>
  </si>
  <si>
    <t xml:space="preserve">REPUBLIKA HRVATSKA
FOND ZA ZAŠTITU OKOLIŠA I ENERGETSKU UČINKOVITOST
10 000 ZAGREB, RADNIČKA CESTA 80
</t>
  </si>
  <si>
    <t>R.br.</t>
  </si>
  <si>
    <t>1.</t>
  </si>
  <si>
    <t>2.</t>
  </si>
  <si>
    <t>3.</t>
  </si>
  <si>
    <t>4.</t>
  </si>
  <si>
    <t>5.</t>
  </si>
  <si>
    <t>Ukupno
 (HRK)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</si>
</sst>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DD9C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9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1" xfId="0" applyFont="1" applyBorder="1"/>
    <xf numFmtId="0" fontId="1" fillId="0" borderId="17" xfId="0" applyFont="1" applyBorder="1" applyAlignment="1">
      <alignment wrapText="1"/>
    </xf>
    <xf numFmtId="0" fontId="1" fillId="0" borderId="6" xfId="0" applyFont="1" applyBorder="1"/>
    <xf numFmtId="0" fontId="1" fillId="0" borderId="0" xfId="0" applyFont="1"/>
    <xf numFmtId="4" fontId="1" fillId="0" borderId="0" xfId="0" applyNumberFormat="1" applyFont="1"/>
    <xf numFmtId="4" fontId="1" fillId="0" borderId="4" xfId="0" applyNumberFormat="1" applyFont="1" applyBorder="1"/>
    <xf numFmtId="4" fontId="1" fillId="0" borderId="5" xfId="0" applyNumberFormat="1" applyFont="1" applyBorder="1"/>
    <xf numFmtId="4" fontId="1" fillId="0" borderId="7" xfId="0" applyNumberFormat="1" applyFont="1" applyBorder="1"/>
    <xf numFmtId="4" fontId="1" fillId="0" borderId="16" xfId="0" applyNumberFormat="1" applyFont="1" applyBorder="1"/>
    <xf numFmtId="4" fontId="1" fillId="0" borderId="1" xfId="0" applyNumberFormat="1" applyFont="1" applyBorder="1"/>
    <xf numFmtId="4" fontId="1" fillId="0" borderId="6" xfId="0" applyNumberFormat="1" applyFont="1" applyBorder="1"/>
    <xf numFmtId="0" fontId="0" fillId="0" borderId="0" xfId="0" applyFill="1"/>
    <xf numFmtId="4" fontId="1" fillId="0" borderId="5" xfId="0" applyNumberFormat="1" applyFont="1" applyFill="1" applyBorder="1"/>
    <xf numFmtId="4" fontId="1" fillId="0" borderId="7" xfId="0" applyNumberFormat="1" applyFont="1" applyFill="1" applyBorder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3" fillId="0" borderId="20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3" fillId="0" borderId="15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0" xfId="0" applyFill="1" applyBorder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21" xfId="0" applyBorder="1"/>
    <xf numFmtId="0" fontId="1" fillId="0" borderId="22" xfId="0" applyFont="1" applyBorder="1" applyAlignment="1">
      <alignment wrapText="1"/>
    </xf>
    <xf numFmtId="0" fontId="1" fillId="0" borderId="23" xfId="0" applyFont="1" applyBorder="1"/>
    <xf numFmtId="4" fontId="1" fillId="0" borderId="23" xfId="0" applyNumberFormat="1" applyFont="1" applyBorder="1"/>
    <xf numFmtId="0" fontId="3" fillId="0" borderId="1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1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95250</xdr:rowOff>
    </xdr:from>
    <xdr:to>
      <xdr:col>0</xdr:col>
      <xdr:colOff>566142</xdr:colOff>
      <xdr:row>3</xdr:row>
      <xdr:rowOff>142875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409575"/>
          <a:ext cx="508992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0"/>
  <sheetViews>
    <sheetView tabSelected="1" view="pageBreakPreview" zoomScaleNormal="100" zoomScaleSheetLayoutView="100" workbookViewId="0">
      <selection activeCell="M16" sqref="M16"/>
    </sheetView>
  </sheetViews>
  <sheetFormatPr defaultRowHeight="15" x14ac:dyDescent="0.25"/>
  <cols>
    <col min="2" max="2" width="33.140625" customWidth="1"/>
    <col min="3" max="7" width="16.7109375" customWidth="1"/>
  </cols>
  <sheetData>
    <row r="1" spans="1:7" ht="24.75" customHeight="1" x14ac:dyDescent="0.25">
      <c r="B1" s="32"/>
      <c r="C1" s="32"/>
      <c r="D1" s="32"/>
      <c r="E1" s="32"/>
      <c r="F1" s="32"/>
      <c r="G1" s="32"/>
    </row>
    <row r="2" spans="1:7" ht="15" customHeight="1" x14ac:dyDescent="0.25">
      <c r="A2" s="40"/>
      <c r="B2" s="35" t="s">
        <v>16</v>
      </c>
      <c r="C2" s="35"/>
      <c r="D2" s="35"/>
      <c r="E2" s="35"/>
      <c r="F2" s="35"/>
      <c r="G2" s="35"/>
    </row>
    <row r="3" spans="1:7" ht="15" customHeight="1" x14ac:dyDescent="0.25">
      <c r="A3" s="39"/>
      <c r="B3" s="36" t="s">
        <v>17</v>
      </c>
      <c r="C3" s="36"/>
      <c r="D3" s="36"/>
      <c r="E3" s="36"/>
      <c r="F3" s="36"/>
      <c r="G3" s="36"/>
    </row>
    <row r="4" spans="1:7" ht="17.25" customHeight="1" x14ac:dyDescent="0.25">
      <c r="A4" s="38"/>
      <c r="B4" s="37" t="s">
        <v>18</v>
      </c>
      <c r="C4" s="37"/>
      <c r="D4" s="37"/>
      <c r="E4" s="37"/>
      <c r="F4" s="37"/>
      <c r="G4" s="37"/>
    </row>
    <row r="5" spans="1:7" s="15" customFormat="1" x14ac:dyDescent="0.25">
      <c r="B5" s="33"/>
      <c r="C5" s="34"/>
      <c r="D5" s="34"/>
      <c r="E5" s="34"/>
      <c r="F5" s="34"/>
      <c r="G5" s="34"/>
    </row>
    <row r="6" spans="1:7" s="15" customFormat="1" ht="51" customHeight="1" x14ac:dyDescent="0.25">
      <c r="A6" s="41"/>
      <c r="B6" s="58" t="s">
        <v>19</v>
      </c>
      <c r="C6" s="58"/>
      <c r="D6" s="58"/>
      <c r="E6" s="34"/>
      <c r="F6" s="34"/>
      <c r="G6" s="34"/>
    </row>
    <row r="7" spans="1:7" s="15" customFormat="1" x14ac:dyDescent="0.25">
      <c r="B7" s="33"/>
      <c r="C7" s="34"/>
      <c r="D7" s="34"/>
      <c r="E7" s="34"/>
      <c r="F7" s="34"/>
      <c r="G7" s="34"/>
    </row>
    <row r="8" spans="1:7" s="15" customFormat="1" x14ac:dyDescent="0.25">
      <c r="B8" s="33"/>
      <c r="C8" s="34"/>
      <c r="D8" s="34"/>
      <c r="E8" s="34"/>
      <c r="F8" s="34"/>
      <c r="G8" s="34"/>
    </row>
    <row r="9" spans="1:7" s="15" customFormat="1" ht="15" customHeight="1" x14ac:dyDescent="0.25">
      <c r="B9" s="43" t="s">
        <v>13</v>
      </c>
      <c r="C9" s="43"/>
      <c r="D9" s="43"/>
      <c r="E9" s="43"/>
      <c r="F9" s="43"/>
      <c r="G9" s="43"/>
    </row>
    <row r="10" spans="1:7" x14ac:dyDescent="0.25">
      <c r="B10" s="42"/>
      <c r="C10" s="42"/>
      <c r="D10" s="42"/>
      <c r="E10" s="42"/>
      <c r="F10" s="42"/>
      <c r="G10" s="42"/>
    </row>
    <row r="11" spans="1:7" x14ac:dyDescent="0.25">
      <c r="B11" s="22" t="s">
        <v>5</v>
      </c>
      <c r="C11" s="22"/>
      <c r="D11" s="22"/>
      <c r="E11" s="22"/>
      <c r="F11" s="22"/>
      <c r="G11" s="22"/>
    </row>
    <row r="12" spans="1:7" ht="15.75" thickBot="1" x14ac:dyDescent="0.3"/>
    <row r="13" spans="1:7" ht="51" x14ac:dyDescent="0.25">
      <c r="A13" s="24" t="s">
        <v>20</v>
      </c>
      <c r="B13" s="44" t="s">
        <v>0</v>
      </c>
      <c r="C13" s="1" t="s">
        <v>11</v>
      </c>
      <c r="D13" s="1" t="s">
        <v>4</v>
      </c>
      <c r="E13" s="2" t="s">
        <v>15</v>
      </c>
      <c r="F13" s="26" t="s">
        <v>6</v>
      </c>
      <c r="G13" s="56" t="s">
        <v>26</v>
      </c>
    </row>
    <row r="14" spans="1:7" ht="29.25" customHeight="1" thickBot="1" x14ac:dyDescent="0.3">
      <c r="A14" s="25"/>
      <c r="B14" s="45"/>
      <c r="C14" s="57" t="s">
        <v>10</v>
      </c>
      <c r="D14" s="57" t="s">
        <v>10</v>
      </c>
      <c r="E14" s="57" t="s">
        <v>10</v>
      </c>
      <c r="F14" s="27"/>
      <c r="G14" s="23"/>
    </row>
    <row r="15" spans="1:7" ht="33" customHeight="1" x14ac:dyDescent="0.25">
      <c r="A15" s="53" t="s">
        <v>21</v>
      </c>
      <c r="B15" s="50" t="s">
        <v>12</v>
      </c>
      <c r="C15" s="47">
        <v>35</v>
      </c>
      <c r="D15" s="48">
        <v>360</v>
      </c>
      <c r="E15" s="48">
        <v>10</v>
      </c>
      <c r="F15" s="49"/>
      <c r="G15" s="12">
        <f>ROUND(((C15+D15+E15)*F15),2)</f>
        <v>0</v>
      </c>
    </row>
    <row r="16" spans="1:7" x14ac:dyDescent="0.25">
      <c r="A16" s="54" t="s">
        <v>22</v>
      </c>
      <c r="B16" s="51" t="s">
        <v>1</v>
      </c>
      <c r="C16" s="3">
        <v>20</v>
      </c>
      <c r="D16" s="4">
        <v>460</v>
      </c>
      <c r="E16" s="4">
        <v>0</v>
      </c>
      <c r="F16" s="13"/>
      <c r="G16" s="10">
        <f t="shared" ref="G16:G19" si="0">ROUND(((C16+D16+E16)*F16),2)</f>
        <v>0</v>
      </c>
    </row>
    <row r="17" spans="1:26" ht="31.5" customHeight="1" x14ac:dyDescent="0.25">
      <c r="A17" s="54" t="s">
        <v>23</v>
      </c>
      <c r="B17" s="51" t="s">
        <v>2</v>
      </c>
      <c r="C17" s="3">
        <v>35</v>
      </c>
      <c r="D17" s="4">
        <v>950</v>
      </c>
      <c r="E17" s="4">
        <v>10</v>
      </c>
      <c r="F17" s="13"/>
      <c r="G17" s="10">
        <f t="shared" si="0"/>
        <v>0</v>
      </c>
    </row>
    <row r="18" spans="1:26" ht="25.5" x14ac:dyDescent="0.25">
      <c r="A18" s="54" t="s">
        <v>24</v>
      </c>
      <c r="B18" s="51" t="s">
        <v>14</v>
      </c>
      <c r="C18" s="3">
        <v>20</v>
      </c>
      <c r="D18" s="4">
        <v>460</v>
      </c>
      <c r="E18" s="4">
        <v>0</v>
      </c>
      <c r="F18" s="13"/>
      <c r="G18" s="10">
        <f t="shared" si="0"/>
        <v>0</v>
      </c>
    </row>
    <row r="19" spans="1:26" ht="15.75" thickBot="1" x14ac:dyDescent="0.3">
      <c r="A19" s="55" t="s">
        <v>25</v>
      </c>
      <c r="B19" s="52" t="s">
        <v>3</v>
      </c>
      <c r="C19" s="5">
        <v>30</v>
      </c>
      <c r="D19" s="6">
        <v>940</v>
      </c>
      <c r="E19" s="6">
        <v>0</v>
      </c>
      <c r="F19" s="14"/>
      <c r="G19" s="11">
        <f t="shared" si="0"/>
        <v>0</v>
      </c>
    </row>
    <row r="20" spans="1:26" ht="15" customHeight="1" x14ac:dyDescent="0.25">
      <c r="A20" s="46"/>
      <c r="B20" s="7"/>
      <c r="C20" s="7"/>
      <c r="D20" s="7"/>
      <c r="E20" s="28" t="s">
        <v>7</v>
      </c>
      <c r="F20" s="29"/>
      <c r="G20" s="9">
        <f>ROUND(SUM(G15:G19),2)</f>
        <v>0</v>
      </c>
    </row>
    <row r="21" spans="1:26" x14ac:dyDescent="0.25">
      <c r="B21" s="7"/>
      <c r="C21" s="7"/>
      <c r="D21" s="7"/>
      <c r="E21" s="30" t="s">
        <v>8</v>
      </c>
      <c r="F21" s="31"/>
      <c r="G21" s="16">
        <f>ROUND(G20*0.25,2)</f>
        <v>0</v>
      </c>
      <c r="H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5.75" thickBot="1" x14ac:dyDescent="0.3">
      <c r="B22" s="7"/>
      <c r="C22" s="7"/>
      <c r="D22" s="7"/>
      <c r="E22" s="20" t="s">
        <v>9</v>
      </c>
      <c r="F22" s="21"/>
      <c r="G22" s="17">
        <f>ROUND(G20+G21,2)</f>
        <v>0</v>
      </c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x14ac:dyDescent="0.25">
      <c r="B23" s="7"/>
      <c r="C23" s="8"/>
      <c r="D23" s="7"/>
      <c r="E23" s="7"/>
      <c r="F23" s="7"/>
      <c r="G23" s="7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x14ac:dyDescent="0.25"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x14ac:dyDescent="0.25">
      <c r="B25" s="18"/>
      <c r="C25" s="19"/>
      <c r="D25" s="19"/>
      <c r="E25" s="19"/>
      <c r="F25" s="19"/>
      <c r="G25" s="19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x14ac:dyDescent="0.25">
      <c r="B26" s="19"/>
      <c r="C26" s="19"/>
      <c r="D26" s="19"/>
      <c r="G26" s="19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x14ac:dyDescent="0.25">
      <c r="B27" s="19"/>
      <c r="C27" s="19"/>
      <c r="D27" s="19"/>
      <c r="E27" s="19"/>
      <c r="F27" s="19"/>
      <c r="G27" s="19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x14ac:dyDescent="0.25">
      <c r="B28" s="18"/>
      <c r="C28" s="19"/>
      <c r="D28" s="19"/>
      <c r="E28" s="19"/>
      <c r="F28" s="19"/>
      <c r="G28" s="19"/>
    </row>
    <row r="29" spans="1:26" x14ac:dyDescent="0.25">
      <c r="B29" s="19"/>
      <c r="C29" s="19"/>
      <c r="D29" s="19"/>
      <c r="E29" s="19"/>
      <c r="F29" s="19"/>
      <c r="G29" s="19"/>
    </row>
    <row r="30" spans="1:26" x14ac:dyDescent="0.25">
      <c r="B30" s="19"/>
      <c r="C30" s="19"/>
      <c r="D30" s="19"/>
      <c r="E30" s="19"/>
      <c r="F30" s="19"/>
      <c r="G30" s="19"/>
    </row>
  </sheetData>
  <sheetProtection algorithmName="SHA-512" hashValue="wJw9j1Xsv800Gto5seM8rEMbNYKNX6+NrqiIGSIpiXCPvidwFpmzszRJmQ5YF1SqhTzOZYXNFfoIYApiOgm7Zg==" saltValue="/JQMeuvJYoY+mRlxq8rCeA==" spinCount="100000" sheet="1" objects="1" scenarios="1" formatCells="0" formatColumns="0" formatRows="0"/>
  <protectedRanges>
    <protectedRange sqref="F15:F19" name="Raspon1"/>
  </protectedRanges>
  <mergeCells count="14">
    <mergeCell ref="A13:A14"/>
    <mergeCell ref="B6:D6"/>
    <mergeCell ref="B2:G2"/>
    <mergeCell ref="B3:G3"/>
    <mergeCell ref="B4:G4"/>
    <mergeCell ref="B9:G9"/>
    <mergeCell ref="B1:G1"/>
    <mergeCell ref="E22:F22"/>
    <mergeCell ref="B11:G11"/>
    <mergeCell ref="G13:G14"/>
    <mergeCell ref="B13:B14"/>
    <mergeCell ref="F13:F14"/>
    <mergeCell ref="E20:F20"/>
    <mergeCell ref="E21:F21"/>
  </mergeCells>
  <pageMargins left="0.70866141732283472" right="0.70866141732283472" top="0.74803149606299213" bottom="0.74803149606299213" header="0.31496062992125984" footer="0.31496062992125984"/>
  <pageSetup paperSize="9" scale="69" orientation="portrait" cellComments="asDisplayed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userSelected">
  <element uid="937e288e-3614-44b9-bb31-237331b81634" value=""/>
</sisl>
</file>

<file path=customXml/itemProps1.xml><?xml version="1.0" encoding="utf-8"?>
<ds:datastoreItem xmlns:ds="http://schemas.openxmlformats.org/officeDocument/2006/customXml" ds:itemID="{849D7D0C-C4DD-4DE3-B766-C614C9BE769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</dc:creator>
  <cp:lastModifiedBy>autor</cp:lastModifiedBy>
  <cp:lastPrinted>2021-01-28T09:10:24Z</cp:lastPrinted>
  <dcterms:created xsi:type="dcterms:W3CDTF">2018-08-14T10:46:48Z</dcterms:created>
  <dcterms:modified xsi:type="dcterms:W3CDTF">2021-01-28T09:33:28Z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87b8d624-abfb-48a7-88d3-20009b692b5b</vt:lpwstr>
  </property>
  <property fmtid="{D5CDD505-2E9C-101B-9397-08002B2CF9AE}" pid="3" name="bjSaver">
    <vt:lpwstr>UTzDIe4IkAdtvb3zEfJ5jVjew3bZmGRH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policy="5c3d8ea1-31d6-40da-856a-ae7869ea61fe" origin="userSelected" xmlns="http://www.boldonj</vt:lpwstr>
  </property>
  <property fmtid="{D5CDD505-2E9C-101B-9397-08002B2CF9AE}" pid="5" name="bjDocumentLabelXML-0">
    <vt:lpwstr>ames.com/2008/01/sie/internal/label"&gt;&lt;element uid="937e288e-3614-44b9-bb31-237331b81634" value="" /&gt;&lt;/sisl&gt;</vt:lpwstr>
  </property>
  <property fmtid="{D5CDD505-2E9C-101B-9397-08002B2CF9AE}" pid="6" name="bjDocumentSecurityLabel">
    <vt:lpwstr>NEKLASIFICIRANO</vt:lpwstr>
  </property>
  <property fmtid="{D5CDD505-2E9C-101B-9397-08002B2CF9AE}" pid="7" name="bjClsUserRVM">
    <vt:lpwstr>[]</vt:lpwstr>
  </property>
</Properties>
</file>